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 windowWidth="20100" windowHeight="8736"/>
  </bookViews>
  <sheets>
    <sheet name="Sick Leave " sheetId="1" r:id="rId1"/>
  </sheets>
  <externalReferences>
    <externalReference r:id="rId2"/>
  </externalReferences>
  <definedNames>
    <definedName name="qualification">[1]Sheet3!$B$4:$B$5</definedName>
  </definedNames>
  <calcPr calcId="145621"/>
</workbook>
</file>

<file path=xl/calcChain.xml><?xml version="1.0" encoding="utf-8"?>
<calcChain xmlns="http://schemas.openxmlformats.org/spreadsheetml/2006/main">
  <c r="I7" i="1" l="1"/>
  <c r="H9" i="1"/>
  <c r="H16" i="1" s="1"/>
  <c r="H13" i="1"/>
  <c r="H17" i="1"/>
</calcChain>
</file>

<file path=xl/sharedStrings.xml><?xml version="1.0" encoding="utf-8"?>
<sst xmlns="http://schemas.openxmlformats.org/spreadsheetml/2006/main" count="27" uniqueCount="26">
  <si>
    <t>No</t>
  </si>
  <si>
    <t>Yes</t>
  </si>
  <si>
    <t>http://www.hrandequity.utoronto.ca/about-hr-equity/health/hwbslp/slp.htm</t>
  </si>
  <si>
    <t>WARNING: ATB &amp; PTR increase normally occurs on July 1st each year. The above calculation will not be accurate if the ATB/PTR increase is given on any day other than July 1st.</t>
  </si>
  <si>
    <t>1. The applicant must have worked with the University more than 3 months, otherwise he/she is not qualified for this Sick Leave Benefits.</t>
  </si>
  <si>
    <t xml:space="preserve">Please note this template works under these conditions. </t>
  </si>
  <si>
    <t>* : Mandatory Fields that requires input</t>
  </si>
  <si>
    <t>Department Saving</t>
  </si>
  <si>
    <t>Paid Sick Leave salary by Department</t>
  </si>
  <si>
    <t>Payment during the period</t>
  </si>
  <si>
    <t>Eligibility of Sick Leave Benefits</t>
  </si>
  <si>
    <t>*Has the applicant worked with the University more than 3 months prior to the start of the leave?</t>
  </si>
  <si>
    <t>*Annual Salary at Sick Leave end date (see #2 below):</t>
  </si>
  <si>
    <t>*Annual Salary at Sick Leave start date:</t>
  </si>
  <si>
    <t>University Paid Leave End Date:</t>
  </si>
  <si>
    <t>*Sick Leave End Date:</t>
  </si>
  <si>
    <t>*Sick Leave Start Date:</t>
  </si>
  <si>
    <t>xxxxxx</t>
  </si>
  <si>
    <t>Personnel Number:</t>
  </si>
  <si>
    <t>and Eligibility</t>
  </si>
  <si>
    <t>Name:</t>
  </si>
  <si>
    <t xml:space="preserve">Employment Information </t>
  </si>
  <si>
    <t>(Maximum 15 weeks for UTFA employees who have been employed for more than 3 months shall be eligible to be granted sick leave with pay for periods during unavoidable absence due to illness or injury not compensable under the provisions of the Workplace Safety and Insurance Act )</t>
  </si>
  <si>
    <t xml:space="preserve">Sick Leave Benefits Calculation </t>
  </si>
  <si>
    <t>3. For more information on Sick Leave process, please visit the following link:</t>
  </si>
  <si>
    <r>
      <rPr>
        <sz val="8"/>
        <color theme="1"/>
        <rFont val="Arial"/>
        <family val="2"/>
      </rPr>
      <t>2.</t>
    </r>
    <r>
      <rPr>
        <b/>
        <sz val="8"/>
        <color theme="1"/>
        <rFont val="Arial"/>
        <family val="2"/>
      </rPr>
      <t xml:space="preserve"> Annual Salary (including ATB &amp; PTR): Enter annual salary earned after ATB/ PTR increase IF the increase occurred during the Sick Leave period, OTHERWISE, the salary should be same as the salary in Annual Salary at Sick Leave start date.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</si>
</sst>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Red]\-&quot;$&quot;#,##0.00"/>
    <numFmt numFmtId="43" formatCode="_-* #,##0.00_-;\-* #,##0.00_-;_-* &quot;-&quot;??_-;_-@_-"/>
    <numFmt numFmtId="164" formatCode="#,##0.00_ ;[Red]\-#,##0.00\ "/>
    <numFmt numFmtId="165" formatCode="[$-409]mmmm\ d\,\ yyyy;@"/>
    <numFmt numFmtId="166" formatCode="_(* #,##0.00_);_(* \(#,##0.00\);_(* &quot;-&quot;??_);_(@_)"/>
    <numFmt numFmtId="167" formatCode="_(&quot;$&quot;* #,##0.00_);_(&quot;$&quot;* \(#,##0.00\);_(&quot;$&quot;* &quot;-&quot;??_);_(@_)"/>
  </numFmts>
  <fonts count="18">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u/>
      <sz val="10"/>
      <color theme="10"/>
      <name val="Arial"/>
      <family val="2"/>
    </font>
    <font>
      <u/>
      <sz val="8"/>
      <color theme="10"/>
      <name val="Arial"/>
      <family val="2"/>
    </font>
    <font>
      <sz val="8"/>
      <color theme="1"/>
      <name val="Ac"/>
    </font>
    <font>
      <sz val="8"/>
      <color theme="1"/>
      <name val="Arial"/>
      <family val="2"/>
    </font>
    <font>
      <b/>
      <sz val="8"/>
      <color theme="1"/>
      <name val="Arial"/>
      <family val="2"/>
    </font>
    <font>
      <b/>
      <sz val="8"/>
      <color theme="1"/>
      <name val="Ac"/>
    </font>
    <font>
      <sz val="9"/>
      <color theme="1"/>
      <name val="Calibri"/>
      <family val="2"/>
      <scheme val="minor"/>
    </font>
    <font>
      <b/>
      <sz val="9"/>
      <name val="Arial"/>
      <family val="2"/>
    </font>
    <font>
      <sz val="10"/>
      <color theme="1"/>
      <name val="Calibri"/>
      <family val="2"/>
      <scheme val="minor"/>
    </font>
    <font>
      <b/>
      <sz val="11"/>
      <name val="Arial"/>
      <family val="2"/>
    </font>
    <font>
      <sz val="8.5"/>
      <name val="MS Sans Serif"/>
      <family val="2"/>
    </font>
    <font>
      <sz val="8"/>
      <color theme="1"/>
      <name val="Verdana"/>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FFFFCC"/>
        <bgColor indexed="64"/>
      </patternFill>
    </fill>
    <fill>
      <patternFill patternType="solid">
        <fgColor theme="0" tint="-0.249977111117893"/>
        <bgColor indexed="64"/>
      </patternFill>
    </fill>
    <fill>
      <patternFill patternType="solid">
        <fgColor theme="0" tint="-0.14999847407452621"/>
        <bgColor indexed="64"/>
      </patternFill>
    </fill>
  </fills>
  <borders count="1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auto="1"/>
      </left>
      <right/>
      <top/>
      <bottom style="thin">
        <color auto="1"/>
      </bottom>
      <diagonal/>
    </border>
    <border>
      <left/>
      <right/>
      <top style="thin">
        <color indexed="64"/>
      </top>
      <bottom/>
      <diagonal/>
    </border>
    <border>
      <left style="thin">
        <color auto="1"/>
      </left>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auto="1"/>
      </top>
      <bottom style="thin">
        <color indexed="64"/>
      </bottom>
      <diagonal/>
    </border>
  </borders>
  <cellStyleXfs count="13">
    <xf numFmtId="0" fontId="0" fillId="0" borderId="0"/>
    <xf numFmtId="0" fontId="1" fillId="0" borderId="0"/>
    <xf numFmtId="0" fontId="4" fillId="0" borderId="0" applyNumberFormat="0" applyFill="0" applyBorder="0" applyAlignment="0" applyProtection="0"/>
    <xf numFmtId="0" fontId="1" fillId="0" borderId="0"/>
    <xf numFmtId="0" fontId="1" fillId="0" borderId="0"/>
    <xf numFmtId="43" fontId="1" fillId="0" borderId="0" applyFont="0" applyFill="0" applyBorder="0" applyAlignment="0" applyProtection="0"/>
    <xf numFmtId="0" fontId="14" fillId="0" borderId="4" applyNumberFormat="0" applyFont="0" applyFill="0" applyAlignment="0" applyProtection="0"/>
    <xf numFmtId="166" fontId="15" fillId="0" borderId="0" applyFont="0" applyFill="0" applyBorder="0" applyAlignment="0" applyProtection="0"/>
    <xf numFmtId="167" fontId="16" fillId="0" borderId="0" applyFont="0" applyFill="0" applyBorder="0" applyAlignment="0" applyProtection="0"/>
    <xf numFmtId="0" fontId="17" fillId="0" borderId="0" applyNumberFormat="0" applyFill="0" applyBorder="0" applyAlignment="0" applyProtection="0"/>
    <xf numFmtId="0" fontId="15" fillId="0" borderId="0"/>
    <xf numFmtId="0" fontId="16" fillId="0" borderId="0"/>
    <xf numFmtId="9" fontId="15" fillId="0" borderId="0" applyFont="0" applyFill="0" applyBorder="0" applyAlignment="0" applyProtection="0"/>
  </cellStyleXfs>
  <cellXfs count="55">
    <xf numFmtId="0" fontId="0" fillId="0" borderId="0" xfId="0"/>
    <xf numFmtId="0" fontId="1" fillId="0" borderId="0" xfId="1"/>
    <xf numFmtId="0" fontId="3" fillId="0" borderId="0" xfId="1" applyFont="1"/>
    <xf numFmtId="0" fontId="5" fillId="0" borderId="0" xfId="2" applyFont="1"/>
    <xf numFmtId="0" fontId="6" fillId="0" borderId="0" xfId="1" applyFont="1"/>
    <xf numFmtId="0" fontId="7" fillId="0" borderId="0" xfId="1" applyFont="1"/>
    <xf numFmtId="0" fontId="2" fillId="0" borderId="0" xfId="1" applyFont="1"/>
    <xf numFmtId="0" fontId="9" fillId="0" borderId="0" xfId="1" applyFont="1"/>
    <xf numFmtId="0" fontId="8" fillId="0" borderId="0" xfId="1" applyFont="1"/>
    <xf numFmtId="43" fontId="7" fillId="0" borderId="0" xfId="5" quotePrefix="1" applyFont="1" applyFill="1"/>
    <xf numFmtId="0" fontId="6" fillId="0" borderId="0" xfId="1" applyFont="1" applyBorder="1"/>
    <xf numFmtId="164" fontId="7" fillId="0" borderId="0" xfId="1" applyNumberFormat="1" applyFont="1"/>
    <xf numFmtId="4" fontId="6" fillId="0" borderId="0" xfId="1" applyNumberFormat="1" applyFont="1" applyBorder="1"/>
    <xf numFmtId="0" fontId="7" fillId="0" borderId="4" xfId="1" applyFont="1" applyBorder="1"/>
    <xf numFmtId="0" fontId="8" fillId="0" borderId="5" xfId="1" applyFont="1" applyBorder="1"/>
    <xf numFmtId="43" fontId="6" fillId="0" borderId="0" xfId="5" applyFont="1" applyBorder="1"/>
    <xf numFmtId="8" fontId="6" fillId="0" borderId="0" xfId="1" applyNumberFormat="1" applyFont="1"/>
    <xf numFmtId="0" fontId="7" fillId="0" borderId="6" xfId="1" applyFont="1" applyBorder="1"/>
    <xf numFmtId="0" fontId="7" fillId="0" borderId="7" xfId="1" applyFont="1" applyBorder="1"/>
    <xf numFmtId="43" fontId="0" fillId="0" borderId="0" xfId="5" applyFont="1"/>
    <xf numFmtId="43" fontId="6" fillId="0" borderId="0" xfId="1" applyNumberFormat="1" applyFont="1" applyBorder="1"/>
    <xf numFmtId="2" fontId="6" fillId="0" borderId="0" xfId="1" applyNumberFormat="1" applyFont="1"/>
    <xf numFmtId="8" fontId="7" fillId="0" borderId="0" xfId="1" applyNumberFormat="1" applyFont="1" applyBorder="1" applyProtection="1">
      <protection locked="0"/>
    </xf>
    <xf numFmtId="43" fontId="6" fillId="0" borderId="0" xfId="5" applyFont="1"/>
    <xf numFmtId="0" fontId="7" fillId="0" borderId="5" xfId="1" applyFont="1" applyBorder="1"/>
    <xf numFmtId="43" fontId="6" fillId="0" borderId="0" xfId="5" applyFont="1" applyFill="1" applyBorder="1"/>
    <xf numFmtId="43" fontId="1" fillId="0" borderId="0" xfId="1" applyNumberFormat="1" applyFill="1" applyBorder="1"/>
    <xf numFmtId="0" fontId="7" fillId="0" borderId="0" xfId="1" applyFont="1" applyBorder="1"/>
    <xf numFmtId="0" fontId="7" fillId="0" borderId="10" xfId="1" applyFont="1" applyBorder="1"/>
    <xf numFmtId="2" fontId="6" fillId="0" borderId="0" xfId="1" applyNumberFormat="1" applyFont="1" applyFill="1" applyBorder="1"/>
    <xf numFmtId="8" fontId="7" fillId="0" borderId="9" xfId="1" applyNumberFormat="1" applyFont="1" applyBorder="1" applyProtection="1">
      <protection locked="0"/>
    </xf>
    <xf numFmtId="8" fontId="7" fillId="0" borderId="0" xfId="1" applyNumberFormat="1" applyFont="1" applyFill="1" applyBorder="1" applyProtection="1">
      <protection locked="0"/>
    </xf>
    <xf numFmtId="4" fontId="6" fillId="0" borderId="0" xfId="1" applyNumberFormat="1" applyFont="1" applyFill="1" applyBorder="1"/>
    <xf numFmtId="164" fontId="7" fillId="0" borderId="0" xfId="5" quotePrefix="1" applyNumberFormat="1" applyFont="1" applyFill="1" applyBorder="1" applyProtection="1"/>
    <xf numFmtId="165" fontId="7" fillId="4" borderId="9" xfId="3" applyNumberFormat="1" applyFont="1" applyFill="1" applyBorder="1" applyProtection="1"/>
    <xf numFmtId="0" fontId="6" fillId="0" borderId="0" xfId="1" applyFont="1" applyFill="1" applyBorder="1"/>
    <xf numFmtId="165" fontId="7" fillId="0" borderId="9" xfId="3" applyNumberFormat="1" applyFont="1" applyBorder="1" applyProtection="1">
      <protection locked="0"/>
    </xf>
    <xf numFmtId="8" fontId="6" fillId="0" borderId="0" xfId="1" applyNumberFormat="1" applyFont="1" applyBorder="1"/>
    <xf numFmtId="165" fontId="7" fillId="4" borderId="0" xfId="1" applyNumberFormat="1" applyFont="1" applyFill="1"/>
    <xf numFmtId="14" fontId="6" fillId="0" borderId="0" xfId="1" applyNumberFormat="1" applyFont="1"/>
    <xf numFmtId="0" fontId="7" fillId="0" borderId="11" xfId="1" applyFont="1" applyBorder="1" applyProtection="1">
      <protection locked="0"/>
    </xf>
    <xf numFmtId="0" fontId="10" fillId="0" borderId="0" xfId="1" applyFont="1"/>
    <xf numFmtId="0" fontId="11" fillId="0" borderId="0" xfId="1" applyFont="1" applyAlignment="1">
      <alignment horizontal="center" vertical="center" wrapText="1"/>
    </xf>
    <xf numFmtId="0" fontId="12" fillId="0" borderId="0" xfId="1" applyFont="1"/>
    <xf numFmtId="164" fontId="7" fillId="4" borderId="11" xfId="5" quotePrefix="1" applyNumberFormat="1" applyFont="1" applyFill="1" applyBorder="1" applyProtection="1"/>
    <xf numFmtId="43" fontId="8" fillId="3" borderId="8" xfId="5" quotePrefix="1" applyFont="1" applyFill="1" applyBorder="1"/>
    <xf numFmtId="0" fontId="8" fillId="0" borderId="3" xfId="3" applyFont="1" applyBorder="1" applyAlignment="1">
      <alignment horizontal="left" wrapText="1"/>
    </xf>
    <xf numFmtId="0" fontId="8" fillId="0" borderId="2" xfId="3" applyFont="1" applyBorder="1" applyAlignment="1">
      <alignment horizontal="left" wrapText="1"/>
    </xf>
    <xf numFmtId="0" fontId="8" fillId="0" borderId="1" xfId="3" applyFont="1" applyBorder="1" applyAlignment="1">
      <alignment horizontal="left" wrapText="1"/>
    </xf>
    <xf numFmtId="0" fontId="13" fillId="0" borderId="0" xfId="1" applyFont="1" applyAlignment="1">
      <alignment horizontal="center"/>
    </xf>
    <xf numFmtId="0" fontId="11" fillId="0" borderId="0" xfId="1" applyFont="1" applyAlignment="1">
      <alignment horizontal="center" vertical="center" wrapText="1"/>
    </xf>
    <xf numFmtId="0" fontId="7" fillId="0" borderId="0" xfId="1" applyFont="1" applyAlignment="1">
      <alignment horizontal="left"/>
    </xf>
    <xf numFmtId="0" fontId="8" fillId="2" borderId="0" xfId="4" applyFont="1" applyFill="1" applyAlignment="1">
      <alignment horizontal="left" vertical="center" wrapText="1"/>
    </xf>
    <xf numFmtId="0" fontId="7" fillId="0" borderId="9" xfId="1" applyFont="1" applyBorder="1" applyAlignment="1" applyProtection="1">
      <alignment horizontal="left"/>
      <protection locked="0"/>
    </xf>
    <xf numFmtId="0" fontId="8" fillId="4" borderId="12" xfId="1" applyFont="1" applyFill="1" applyBorder="1" applyAlignment="1">
      <alignment horizontal="left"/>
    </xf>
  </cellXfs>
  <cellStyles count="13">
    <cellStyle name="Borders" xfId="6"/>
    <cellStyle name="Comma 2" xfId="7"/>
    <cellStyle name="Comma 3" xfId="5"/>
    <cellStyle name="Currency 2" xfId="8"/>
    <cellStyle name="Hyperlink" xfId="2" builtinId="8"/>
    <cellStyle name="Hyperlink 2" xfId="9"/>
    <cellStyle name="Normal" xfId="0" builtinId="0"/>
    <cellStyle name="Normal 2" xfId="10"/>
    <cellStyle name="Normal 3" xfId="11"/>
    <cellStyle name="Normal 4" xfId="4"/>
    <cellStyle name="Normal 5" xfId="3"/>
    <cellStyle name="Normal 6" xfId="1"/>
    <cellStyle name="Percent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ildeb16/AppData/Local/Microsoft/Windows/Temporary%20Internet%20Files/Content.Outlook/B1MN43HT/Sick%20Leave%20department%20Saving%20Calculation%20rules%20-%2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ck Leave Savomg"/>
      <sheetName val="Sheet3"/>
    </sheetNames>
    <sheetDataSet>
      <sheetData sheetId="0"/>
      <sheetData sheetId="1">
        <row r="4">
          <cell r="B4" t="str">
            <v>Yes</v>
          </cell>
        </row>
        <row r="5">
          <cell r="B5"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randequity.utoronto.ca/about-hr-equity/health/hwbslp/slp.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1"/>
  <sheetViews>
    <sheetView tabSelected="1" zoomScaleNormal="100" workbookViewId="0">
      <selection activeCell="F12" sqref="F12"/>
    </sheetView>
  </sheetViews>
  <sheetFormatPr defaultColWidth="9.109375" defaultRowHeight="14.4"/>
  <cols>
    <col min="1" max="1" width="19.6640625" style="1" customWidth="1"/>
    <col min="2" max="6" width="9.109375" style="1"/>
    <col min="7" max="7" width="40" style="1" customWidth="1"/>
    <col min="8" max="8" width="14.44140625" style="1" customWidth="1"/>
    <col min="9" max="9" width="11" style="1" hidden="1" customWidth="1"/>
    <col min="10" max="10" width="12.5546875" style="1" customWidth="1"/>
    <col min="11" max="11" width="12.6640625" style="1" customWidth="1"/>
    <col min="12" max="12" width="9.109375" style="1"/>
    <col min="13" max="13" width="13.5546875" style="1" bestFit="1" customWidth="1"/>
    <col min="14" max="16384" width="9.109375" style="1"/>
  </cols>
  <sheetData>
    <row r="2" spans="1:13" s="43" customFormat="1" ht="16.5" customHeight="1">
      <c r="A2" s="49" t="s">
        <v>23</v>
      </c>
      <c r="B2" s="49"/>
      <c r="C2" s="49"/>
      <c r="D2" s="49"/>
      <c r="E2" s="49"/>
      <c r="F2" s="49"/>
      <c r="G2" s="49"/>
      <c r="H2" s="49"/>
      <c r="I2" s="49"/>
      <c r="J2" s="49"/>
    </row>
    <row r="3" spans="1:13" s="41" customFormat="1" ht="30" customHeight="1">
      <c r="A3" s="50" t="s">
        <v>22</v>
      </c>
      <c r="B3" s="50"/>
      <c r="C3" s="50"/>
      <c r="D3" s="50"/>
      <c r="E3" s="50"/>
      <c r="F3" s="50"/>
      <c r="G3" s="50"/>
      <c r="H3" s="50"/>
      <c r="I3" s="50"/>
      <c r="J3" s="50"/>
    </row>
    <row r="4" spans="1:13" s="41" customFormat="1" ht="11.25" customHeight="1">
      <c r="A4" s="42"/>
      <c r="B4" s="42"/>
      <c r="C4" s="42"/>
      <c r="D4" s="42"/>
      <c r="E4" s="42"/>
      <c r="F4" s="42"/>
      <c r="G4" s="42"/>
      <c r="H4" s="42"/>
      <c r="I4" s="42"/>
      <c r="J4" s="42"/>
    </row>
    <row r="5" spans="1:13" ht="13.8" customHeight="1">
      <c r="A5" s="5" t="s">
        <v>21</v>
      </c>
      <c r="B5" s="18" t="s">
        <v>20</v>
      </c>
      <c r="C5" s="17"/>
      <c r="D5" s="17"/>
      <c r="E5" s="17"/>
      <c r="F5" s="17"/>
      <c r="G5" s="17"/>
      <c r="H5" s="40"/>
      <c r="I5" s="5"/>
      <c r="J5" s="4"/>
      <c r="K5" s="4"/>
      <c r="L5" s="4"/>
    </row>
    <row r="6" spans="1:13">
      <c r="A6" s="5" t="s">
        <v>19</v>
      </c>
      <c r="B6" s="28" t="s">
        <v>18</v>
      </c>
      <c r="C6" s="27"/>
      <c r="D6" s="27"/>
      <c r="E6" s="27"/>
      <c r="F6" s="27"/>
      <c r="G6" s="27"/>
      <c r="H6" s="53" t="s">
        <v>17</v>
      </c>
      <c r="I6" s="5"/>
      <c r="J6" s="39"/>
      <c r="K6" s="10"/>
      <c r="L6" s="10"/>
    </row>
    <row r="7" spans="1:13" ht="13.8" customHeight="1">
      <c r="A7" s="5"/>
      <c r="B7" s="28" t="s">
        <v>16</v>
      </c>
      <c r="C7" s="27"/>
      <c r="D7" s="27"/>
      <c r="E7" s="27"/>
      <c r="F7" s="27"/>
      <c r="G7" s="27"/>
      <c r="H7" s="36">
        <v>41815</v>
      </c>
      <c r="I7" s="38">
        <f>IF(DATE(YEAR(H7),7,1)&gt;=H7,DATE(YEAR(H7),7,1),DATE(YEAR(H7)+1,7,1))</f>
        <v>41821</v>
      </c>
      <c r="J7" s="4"/>
      <c r="K7" s="22"/>
      <c r="L7" s="37"/>
    </row>
    <row r="8" spans="1:13" ht="13.2" customHeight="1">
      <c r="A8" s="5"/>
      <c r="B8" s="28" t="s">
        <v>15</v>
      </c>
      <c r="C8" s="27"/>
      <c r="D8" s="27"/>
      <c r="E8" s="27"/>
      <c r="F8" s="27"/>
      <c r="G8" s="27"/>
      <c r="H8" s="36">
        <v>41937</v>
      </c>
      <c r="I8" s="5"/>
      <c r="J8" s="35"/>
      <c r="K8" s="32"/>
      <c r="L8" s="10"/>
    </row>
    <row r="9" spans="1:13" ht="13.2" customHeight="1">
      <c r="A9" s="5"/>
      <c r="B9" s="28" t="s">
        <v>14</v>
      </c>
      <c r="C9" s="27"/>
      <c r="D9" s="27"/>
      <c r="E9" s="27"/>
      <c r="F9" s="27"/>
      <c r="G9" s="27"/>
      <c r="H9" s="34">
        <f>H7+15*7-1</f>
        <v>41919</v>
      </c>
      <c r="I9" s="5"/>
      <c r="J9" s="33"/>
      <c r="K9" s="32"/>
      <c r="L9" s="10"/>
    </row>
    <row r="10" spans="1:13" ht="12.6" customHeight="1">
      <c r="A10" s="5"/>
      <c r="B10" s="28" t="s">
        <v>13</v>
      </c>
      <c r="C10" s="27"/>
      <c r="D10" s="27"/>
      <c r="E10" s="27"/>
      <c r="F10" s="27"/>
      <c r="G10" s="27"/>
      <c r="H10" s="30">
        <v>23000</v>
      </c>
      <c r="I10" s="5"/>
      <c r="J10" s="29"/>
      <c r="K10" s="31"/>
      <c r="L10" s="10"/>
    </row>
    <row r="11" spans="1:13" ht="13.8" customHeight="1">
      <c r="A11" s="5"/>
      <c r="B11" s="28" t="s">
        <v>12</v>
      </c>
      <c r="C11" s="27"/>
      <c r="D11" s="27"/>
      <c r="E11" s="27"/>
      <c r="F11" s="27"/>
      <c r="G11" s="27"/>
      <c r="H11" s="30">
        <v>24000</v>
      </c>
      <c r="I11" s="5"/>
      <c r="J11" s="29"/>
      <c r="K11" s="25"/>
      <c r="L11" s="10"/>
      <c r="M11" s="15"/>
    </row>
    <row r="12" spans="1:13" ht="10.8" customHeight="1">
      <c r="A12" s="5"/>
      <c r="B12" s="28" t="s">
        <v>11</v>
      </c>
      <c r="C12" s="27"/>
      <c r="D12" s="27"/>
      <c r="E12" s="27"/>
      <c r="F12" s="27"/>
      <c r="G12" s="27"/>
      <c r="H12" s="53" t="s">
        <v>1</v>
      </c>
      <c r="I12" s="5"/>
      <c r="J12" s="26"/>
      <c r="K12" s="25"/>
      <c r="L12" s="10"/>
    </row>
    <row r="13" spans="1:13" ht="12.6" customHeight="1">
      <c r="A13" s="5"/>
      <c r="B13" s="24" t="s">
        <v>10</v>
      </c>
      <c r="C13" s="13"/>
      <c r="D13" s="13"/>
      <c r="E13" s="13"/>
      <c r="F13" s="13"/>
      <c r="G13" s="13"/>
      <c r="H13" s="54" t="str">
        <f>IF(H12="yes", "Qualified", "Unqualified")</f>
        <v>Qualified</v>
      </c>
      <c r="I13" s="5"/>
      <c r="J13" s="23"/>
      <c r="K13" s="15"/>
      <c r="L13" s="10"/>
    </row>
    <row r="14" spans="1:13">
      <c r="A14" s="5"/>
      <c r="B14" s="5"/>
      <c r="C14" s="5"/>
      <c r="D14" s="5"/>
      <c r="E14" s="5"/>
      <c r="F14" s="5"/>
      <c r="G14" s="5"/>
      <c r="H14" s="5"/>
      <c r="I14" s="5"/>
      <c r="J14" s="22"/>
      <c r="K14" s="21"/>
      <c r="L14" s="10"/>
    </row>
    <row r="15" spans="1:13">
      <c r="A15" s="5"/>
      <c r="B15" s="5"/>
      <c r="C15" s="5"/>
      <c r="D15" s="5"/>
      <c r="E15" s="5"/>
      <c r="F15" s="5"/>
      <c r="G15" s="5"/>
      <c r="H15" s="5"/>
      <c r="I15" s="5"/>
      <c r="J15" s="20"/>
      <c r="K15" s="19"/>
      <c r="L15" s="10"/>
    </row>
    <row r="16" spans="1:13">
      <c r="A16" s="5" t="s">
        <v>9</v>
      </c>
      <c r="B16" s="18" t="s">
        <v>8</v>
      </c>
      <c r="C16" s="17"/>
      <c r="D16" s="17"/>
      <c r="E16" s="17"/>
      <c r="F16" s="17"/>
      <c r="G16" s="17"/>
      <c r="H16" s="44">
        <f>IF(H13="Qualified",IF(H9&lt;H8,IF(H9&lt;I7,H10/365*15*7,IF(H7&lt;I7,(I7-H7)*H10/365+(H9-I7+1)*H11/365,(H9-H7)*H11/365)),IF(H8&lt;I7,(H8-H7+1)*H10/365,IF(H7&lt;I7,(I7-H7)*H10/365+(H8-I7+1)*H11/365,(H8-H7+1)*H10/365))),0)</f>
        <v>6887.6712328767117</v>
      </c>
      <c r="I16" s="5"/>
      <c r="J16" s="16"/>
      <c r="K16" s="15"/>
      <c r="L16" s="10"/>
    </row>
    <row r="17" spans="1:12" ht="16.2" customHeight="1">
      <c r="A17" s="5"/>
      <c r="B17" s="14" t="s">
        <v>7</v>
      </c>
      <c r="C17" s="13"/>
      <c r="D17" s="13"/>
      <c r="E17" s="13"/>
      <c r="F17" s="13"/>
      <c r="G17" s="13"/>
      <c r="H17" s="45">
        <f>IF(H13="Qualified",IF(H8&gt;H9,IF(H8&lt;I7,(H8-H9)*H10/365,IF(H9&lt;I7,((I7-H9-1)*H10/365+(H8-I7+1)*H11/365),(H8-H9)*H11/365)),0),0)</f>
        <v>1183.5616438356165</v>
      </c>
      <c r="I17" s="5"/>
      <c r="J17" s="4"/>
      <c r="K17" s="12"/>
      <c r="L17" s="10"/>
    </row>
    <row r="18" spans="1:12">
      <c r="A18" s="5"/>
      <c r="B18" s="5"/>
      <c r="C18" s="5"/>
      <c r="D18" s="5"/>
      <c r="E18" s="5"/>
      <c r="F18" s="5"/>
      <c r="G18" s="5"/>
      <c r="H18" s="11"/>
      <c r="I18" s="5"/>
      <c r="J18" s="4"/>
      <c r="K18" s="10"/>
      <c r="L18" s="4"/>
    </row>
    <row r="19" spans="1:12">
      <c r="A19" s="5"/>
      <c r="B19" s="5" t="s">
        <v>6</v>
      </c>
      <c r="C19" s="5"/>
      <c r="D19" s="5"/>
      <c r="E19" s="5"/>
      <c r="F19" s="5"/>
      <c r="G19" s="5"/>
      <c r="H19" s="9"/>
      <c r="I19" s="5"/>
      <c r="J19" s="4"/>
      <c r="K19" s="4"/>
      <c r="L19" s="4"/>
    </row>
    <row r="20" spans="1:12" ht="15" customHeight="1">
      <c r="A20" s="5"/>
      <c r="B20" s="5"/>
      <c r="C20" s="5"/>
      <c r="D20" s="5"/>
      <c r="E20" s="5"/>
      <c r="F20" s="5"/>
      <c r="G20" s="5"/>
      <c r="H20" s="5"/>
      <c r="I20" s="5"/>
      <c r="J20" s="4"/>
      <c r="K20" s="4"/>
      <c r="L20" s="4"/>
    </row>
    <row r="21" spans="1:12" s="6" customFormat="1">
      <c r="A21" s="8"/>
      <c r="B21" s="8" t="s">
        <v>5</v>
      </c>
      <c r="C21" s="8"/>
      <c r="D21" s="8"/>
      <c r="E21" s="8"/>
      <c r="F21" s="8"/>
      <c r="G21" s="8"/>
      <c r="H21" s="8"/>
      <c r="I21" s="8"/>
      <c r="J21" s="7"/>
      <c r="K21" s="7"/>
      <c r="L21" s="7"/>
    </row>
    <row r="22" spans="1:12">
      <c r="A22" s="5"/>
      <c r="B22" s="51" t="s">
        <v>4</v>
      </c>
      <c r="C22" s="51"/>
      <c r="D22" s="51"/>
      <c r="E22" s="51"/>
      <c r="F22" s="51"/>
      <c r="G22" s="51"/>
      <c r="H22" s="51"/>
      <c r="I22" s="5"/>
      <c r="J22" s="4"/>
      <c r="K22" s="4"/>
      <c r="L22" s="4"/>
    </row>
    <row r="23" spans="1:12" ht="27.6" customHeight="1" thickBot="1">
      <c r="A23" s="5"/>
      <c r="B23" s="52" t="s">
        <v>25</v>
      </c>
      <c r="C23" s="52"/>
      <c r="D23" s="52"/>
      <c r="E23" s="52"/>
      <c r="F23" s="52"/>
      <c r="G23" s="52"/>
      <c r="H23" s="52"/>
      <c r="I23" s="5"/>
      <c r="J23" s="4"/>
      <c r="K23" s="4"/>
      <c r="L23" s="4"/>
    </row>
    <row r="24" spans="1:12" ht="26.4" customHeight="1" thickBot="1">
      <c r="A24" s="5"/>
      <c r="B24" s="46" t="s">
        <v>3</v>
      </c>
      <c r="C24" s="47"/>
      <c r="D24" s="47"/>
      <c r="E24" s="47"/>
      <c r="F24" s="47"/>
      <c r="G24" s="47"/>
      <c r="H24" s="48"/>
      <c r="I24" s="5"/>
      <c r="J24" s="4"/>
      <c r="K24" s="4"/>
      <c r="L24" s="4"/>
    </row>
    <row r="25" spans="1:12">
      <c r="A25" s="4"/>
      <c r="B25" s="4" t="s">
        <v>24</v>
      </c>
      <c r="C25" s="4"/>
      <c r="D25" s="4"/>
      <c r="E25" s="4"/>
      <c r="F25" s="4"/>
      <c r="G25" s="4"/>
      <c r="H25" s="4"/>
      <c r="I25" s="4"/>
      <c r="J25" s="4"/>
      <c r="K25" s="4"/>
      <c r="L25" s="4"/>
    </row>
    <row r="26" spans="1:12">
      <c r="B26" s="3" t="s">
        <v>2</v>
      </c>
      <c r="C26" s="2"/>
      <c r="D26" s="2"/>
      <c r="E26" s="2"/>
      <c r="F26" s="2"/>
      <c r="G26" s="2"/>
      <c r="H26" s="2"/>
    </row>
    <row r="40" spans="2:2" hidden="1">
      <c r="B40" s="1" t="s">
        <v>1</v>
      </c>
    </row>
    <row r="41" spans="2:2" hidden="1">
      <c r="B41" s="1" t="s">
        <v>0</v>
      </c>
    </row>
  </sheetData>
  <sheetProtection password="CCBD" sheet="1" objects="1" scenarios="1"/>
  <dataConsolidate/>
  <mergeCells count="5">
    <mergeCell ref="B24:H24"/>
    <mergeCell ref="A2:J2"/>
    <mergeCell ref="A3:J3"/>
    <mergeCell ref="B22:H22"/>
    <mergeCell ref="B23:H23"/>
  </mergeCells>
  <dataValidations count="1">
    <dataValidation type="list" allowBlank="1" showInputMessage="1" showErrorMessage="1" sqref="H12 B40:B41">
      <formula1>$B$40:$B$41</formula1>
    </dataValidation>
  </dataValidations>
  <hyperlinks>
    <hyperlink ref="B26" r:id="rId1"/>
  </hyperlinks>
  <pageMargins left="0.70866141732283472" right="0.70866141732283472" top="0.74803149606299213" bottom="0.74803149606299213" header="0.31496062992125984" footer="0.31496062992125984"/>
  <pageSetup scale="90" orientation="landscape" r:id="rId2"/>
  <headerFooter>
    <oddFooter xml:space="preserve">&amp;LTemplate prepared by:UTM Business Services
Revised: May 13, 2015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Sick Leave </vt:lpstr>
    </vt:vector>
  </TitlesOfParts>
  <Company>University of Toronto Mississauga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Yanyan Fan</dc:creator>
  <cp:lastModifiedBy>Yanyan Fan</cp:lastModifiedBy>
  <cp:lastPrinted>2015-05-13T15:51:32Z</cp:lastPrinted>
  <dcterms:created xsi:type="dcterms:W3CDTF">2015-05-08T19:34:15Z</dcterms:created>
  <dcterms:modified xsi:type="dcterms:W3CDTF">2015-05-13T15:52:56Z</dcterms:modified>
</cp:coreProperties>
</file>